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A43495C5-4A6E-4AC3-82CB-641E8ED1C9F3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<sst xmlns="http://schemas.openxmlformats.org/spreadsheetml/2006/main" count="195" uniqueCount="109">
  <si>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</si>
  <si>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</si>
  <si>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</si>
  <si>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</si>
  <si>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</si>
  <si>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</si>
  <si>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</si>
  <si>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</si>
  <si>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</si>
  <si>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</si>
  <si>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</si>
  <si>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</si>
  <si>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</si>
  <si>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</si>
  <si>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</si>
  <si>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</si>
  <si>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</si>
  <si>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</si>
  <si>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</si>
  <si>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</si>
  <si>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</si>
  <si>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</si>
  <si>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</si>
  <si>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</si>
  <si>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</si>
  <si>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</si>
  <si>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</si>
  <si>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</si>
  <si>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</si>
  <si>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</si>
  <si>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</si>
  <si>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</si>
  <si>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</si>
  <si>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</si>
  <si>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</si>
  <si>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</si>
  <si>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</si>
  <si>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</si>
  <si>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</si>
  <si>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</si>
  <si>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</si>
  <si>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</si>
  <si>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</si>
  <si>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</si>
  <si>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</si>
  <si>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</si>
  <si>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</si>
  <si>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</si>
  <si>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</si>
  <si>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</si>
  <si>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</si>
  <si>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</si>
  <si>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</si>
  <si>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</si>
  <si>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</si>
  <si>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</si>
  <si>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</si>
  <si>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</si>
  <si>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</si>
  <si>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</si>
  <si>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</si>
  <si>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</si>
  <si>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</si>
  <si>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</si>
  <si>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</si>
  <si>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</si>
  <si>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</si>
  <si>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</si>
  <si>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</si>
  <si>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</si>
  <si>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</si>
  <si>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尿素濃度 屈折率 (20℃) アルカリ度 ビウレット アルデヒド 不溶解分
 りん酸 元素分析 (10元素) 密度 (20℃) 赤外吸収スペクトル 前処理</t>
    <phoneticPr fontId="1"/>
  </si>
  <si>
    <t>尿素濃度 屈折率 (20℃) アルカリ度 ビウレット アルデヒド 不溶解分
 りん酸 元素分析 (10元素) 前処理</t>
    <phoneticPr fontId="1"/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</si>
  <si>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</si>
  <si>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</si>
  <si>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</si>
  <si>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</si>
  <si>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</si>
  <si>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</si>
  <si>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</si>
  <si>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</si>
  <si>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</si>
  <si>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</si>
  <si>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</si>
  <si>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</si>
  <si>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</si>
  <si>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 xml:space="preserve">ｐH COD BOD SS ノルマルヘキサン抽出物質 鉱物油類・動植物油脂類 全リン </t>
    <phoneticPr fontId="1"/>
  </si>
  <si>
    <t>ｐH COD BOD SS ノルマルヘキサン抽出物質 鉱物油類・動植物油脂類 全窒素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</si>
  <si>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</si>
  <si>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</si>
  <si>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</si>
  <si>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</si>
  <si>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</si>
  <si>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</si>
  <si>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</si>
  <si>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</si>
  <si>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</si>
  <si>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</si>
  <si>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</si>
  <si>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</si>
  <si>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</si>
  <si>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</si>
  <si>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</si>
  <si>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</si>
  <si>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</si>
  <si>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</si>
  <si>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</si>
  <si>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</si>
  <si>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ZR-1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</si>
</sst>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213088</xdr:rowOff>
    </xdr:from>
    <xdr:to>
      <xdr:col>53</xdr:col>
      <xdr:colOff>448491</xdr:colOff>
      <xdr:row>28</xdr:row>
      <xdr:rowOff>228857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="55" zoomScaleNormal="55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79</v>
      </c>
      <c r="B1" s="87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  <c r="P1" s="12"/>
      <c r="Q1" s="12"/>
      <c r="R1" s="12"/>
      <c r="S1" s="12"/>
      <c r="T1" s="12"/>
      <c r="U1" s="12"/>
      <c r="V1" s="12"/>
      <c r="AO1" s="20"/>
      <c r="AP1" s="20"/>
      <c r="AQ1" s="20"/>
      <c r="AR1" s="109">
        <v>2402</v>
      </c>
      <c r="AS1" s="109"/>
      <c r="AT1" s="109"/>
    </row>
    <row r="2" spans="1:51" ht="10.9" customHeight="1" thickBot="1" x14ac:dyDescent="0.45">
      <c r="A2" s="1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93" t="s">
        <v>34</v>
      </c>
      <c r="C4" s="94"/>
      <c r="D4" s="94"/>
      <c r="E4" s="94"/>
      <c r="F4" s="94"/>
      <c r="G4" s="94"/>
      <c r="H4" s="94"/>
      <c r="I4" s="94"/>
      <c r="J4" s="94"/>
      <c r="K4" s="94"/>
      <c r="L4" s="95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96" t="s">
        <v>0</v>
      </c>
      <c r="C6" s="97"/>
      <c r="D6" s="97"/>
      <c r="E6" s="98"/>
      <c r="F6" s="9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1"/>
    </row>
    <row r="7" spans="1:51" s="2" customFormat="1" ht="20.100000000000001" customHeight="1" x14ac:dyDescent="0.4">
      <c r="A7" s="13"/>
      <c r="B7" s="102" t="s">
        <v>1</v>
      </c>
      <c r="C7" s="103"/>
      <c r="D7" s="103"/>
      <c r="E7" s="104"/>
      <c r="F7" s="26" t="s">
        <v>2</v>
      </c>
      <c r="G7" s="105"/>
      <c r="H7" s="106"/>
      <c r="I7" s="106"/>
      <c r="J7" s="106"/>
      <c r="K7" s="106"/>
      <c r="L7" s="106"/>
      <c r="M7" s="107"/>
      <c r="N7" s="105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8"/>
      <c r="AU7" s="21"/>
      <c r="AV7" s="21"/>
    </row>
    <row r="8" spans="1:51" s="2" customFormat="1" ht="20.100000000000001" customHeight="1" x14ac:dyDescent="0.4">
      <c r="A8" s="13"/>
      <c r="B8" s="102" t="s">
        <v>3</v>
      </c>
      <c r="C8" s="103"/>
      <c r="D8" s="103"/>
      <c r="E8" s="104"/>
      <c r="F8" s="118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19"/>
      <c r="Z8" s="120" t="s">
        <v>4</v>
      </c>
      <c r="AA8" s="103"/>
      <c r="AB8" s="103"/>
      <c r="AC8" s="104"/>
      <c r="AD8" s="118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8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02" t="s">
        <v>5</v>
      </c>
      <c r="C9" s="103"/>
      <c r="D9" s="103"/>
      <c r="E9" s="104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8"/>
      <c r="AU9" s="21"/>
      <c r="AV9" s="21"/>
    </row>
    <row r="10" spans="1:51" s="2" customFormat="1" ht="20.100000000000001" customHeight="1" thickBot="1" x14ac:dyDescent="0.45">
      <c r="A10" s="13"/>
      <c r="B10" s="110" t="s">
        <v>6</v>
      </c>
      <c r="C10" s="111"/>
      <c r="D10" s="111"/>
      <c r="E10" s="112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  <c r="V10" s="116" t="s">
        <v>7</v>
      </c>
      <c r="W10" s="111"/>
      <c r="X10" s="111"/>
      <c r="Y10" s="112"/>
      <c r="Z10" s="113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7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93" t="s">
        <v>8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27" t="s">
        <v>38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9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0" t="s">
        <v>49</v>
      </c>
      <c r="C16" s="131"/>
      <c r="D16" s="131"/>
      <c r="E16" s="131"/>
      <c r="F16" s="132" t="s">
        <v>108</v>
      </c>
      <c r="G16" s="133"/>
      <c r="H16" s="133"/>
      <c r="I16" s="133"/>
      <c r="J16" s="133"/>
      <c r="K16" s="133"/>
      <c r="L16" s="133"/>
      <c r="M16" s="133"/>
      <c r="N16" s="134"/>
      <c r="O16" s="135" t="s">
        <v>50</v>
      </c>
      <c r="P16" s="136"/>
      <c r="Q16" s="136"/>
      <c r="R16" s="137"/>
      <c r="S16" s="138">
        <v>1</v>
      </c>
      <c r="T16" s="139"/>
      <c r="U16" s="139"/>
      <c r="V16" s="139"/>
      <c r="W16" s="139"/>
      <c r="X16" s="139"/>
      <c r="Y16" s="139"/>
      <c r="Z16" s="139"/>
      <c r="AA16" s="140"/>
      <c r="AB16" s="146" t="s">
        <v>105</v>
      </c>
      <c r="AC16" s="147"/>
      <c r="AD16" s="147"/>
      <c r="AE16" s="147"/>
      <c r="AF16" s="147"/>
      <c r="AG16" s="147"/>
      <c r="AH16" s="147"/>
      <c r="AI16" s="148" t="s">
        <v>66</v>
      </c>
      <c r="AJ16" s="149"/>
      <c r="AK16" s="149"/>
      <c r="AL16" s="150"/>
      <c r="AM16" s="151"/>
      <c r="AN16" s="152"/>
      <c r="AO16" s="152"/>
      <c r="AP16" s="152"/>
      <c r="AQ16" s="152"/>
      <c r="AR16" s="152"/>
      <c r="AS16" s="152"/>
      <c r="AT16" s="153"/>
      <c r="AU16" s="21"/>
      <c r="AV16" s="21"/>
      <c r="AW16" s="21"/>
    </row>
    <row r="17" spans="1:130" s="69" customFormat="1" ht="50.1" customHeight="1" thickBot="1" x14ac:dyDescent="0.45">
      <c r="A17" s="66"/>
      <c r="B17" s="141" t="s">
        <v>51</v>
      </c>
      <c r="C17" s="142"/>
      <c r="D17" s="142"/>
      <c r="E17" s="142"/>
      <c r="F17" s="143" t="str">
        <f>IFERROR(VLOOKUP(F16,非表示2!B8:C123,2,FALSE),"")</f>
        <v xml:space="preserve">pH 電気伝導率 全硬度 蒸発残留物 </v>
      </c>
      <c r="G17" s="143"/>
      <c r="H17" s="143"/>
      <c r="I17" s="143"/>
      <c r="J17" s="143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5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121" t="s">
        <v>11</v>
      </c>
      <c r="C18" s="122"/>
      <c r="D18" s="122"/>
      <c r="E18" s="122"/>
      <c r="F18" s="122"/>
      <c r="G18" s="122"/>
      <c r="H18" s="123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24" t="s">
        <v>24</v>
      </c>
      <c r="E20" s="125"/>
      <c r="F20" s="125"/>
      <c r="G20" s="125"/>
      <c r="H20" s="125"/>
      <c r="I20" s="125"/>
      <c r="J20" s="125"/>
      <c r="K20" s="125"/>
      <c r="L20" s="125"/>
      <c r="M20" s="126"/>
      <c r="N20" s="124" t="s">
        <v>25</v>
      </c>
      <c r="O20" s="125"/>
      <c r="P20" s="125"/>
      <c r="Q20" s="125"/>
      <c r="R20" s="125"/>
      <c r="S20" s="125"/>
      <c r="T20" s="125"/>
      <c r="U20" s="126"/>
      <c r="V20" s="124" t="s">
        <v>43</v>
      </c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6"/>
      <c r="AH20" s="125" t="s">
        <v>44</v>
      </c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6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57"/>
      <c r="E21" s="158"/>
      <c r="F21" s="158"/>
      <c r="G21" s="158"/>
      <c r="H21" s="158"/>
      <c r="I21" s="158"/>
      <c r="J21" s="158"/>
      <c r="K21" s="158"/>
      <c r="L21" s="158"/>
      <c r="M21" s="159"/>
      <c r="N21" s="157"/>
      <c r="O21" s="158"/>
      <c r="P21" s="158"/>
      <c r="Q21" s="158"/>
      <c r="R21" s="158"/>
      <c r="S21" s="158"/>
      <c r="T21" s="158"/>
      <c r="U21" s="159"/>
      <c r="V21" s="160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2"/>
      <c r="AH21" s="160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2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154"/>
      <c r="E22" s="155"/>
      <c r="F22" s="155"/>
      <c r="G22" s="155"/>
      <c r="H22" s="155"/>
      <c r="I22" s="155"/>
      <c r="J22" s="155"/>
      <c r="K22" s="155"/>
      <c r="L22" s="155"/>
      <c r="M22" s="156"/>
      <c r="N22" s="154"/>
      <c r="O22" s="155"/>
      <c r="P22" s="155"/>
      <c r="Q22" s="155"/>
      <c r="R22" s="155"/>
      <c r="S22" s="155"/>
      <c r="T22" s="155"/>
      <c r="U22" s="156"/>
      <c r="V22" s="154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6"/>
      <c r="AH22" s="154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6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154"/>
      <c r="E23" s="155"/>
      <c r="F23" s="155"/>
      <c r="G23" s="155"/>
      <c r="H23" s="155"/>
      <c r="I23" s="155"/>
      <c r="J23" s="155"/>
      <c r="K23" s="155"/>
      <c r="L23" s="155"/>
      <c r="M23" s="156"/>
      <c r="N23" s="154"/>
      <c r="O23" s="155"/>
      <c r="P23" s="155"/>
      <c r="Q23" s="155"/>
      <c r="R23" s="155"/>
      <c r="S23" s="155"/>
      <c r="T23" s="155"/>
      <c r="U23" s="156"/>
      <c r="V23" s="154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6"/>
      <c r="AH23" s="154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6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154"/>
      <c r="E24" s="155"/>
      <c r="F24" s="155"/>
      <c r="G24" s="155"/>
      <c r="H24" s="155"/>
      <c r="I24" s="155"/>
      <c r="J24" s="155"/>
      <c r="K24" s="155"/>
      <c r="L24" s="155"/>
      <c r="M24" s="156"/>
      <c r="N24" s="154"/>
      <c r="O24" s="155"/>
      <c r="P24" s="155"/>
      <c r="Q24" s="155"/>
      <c r="R24" s="155"/>
      <c r="S24" s="155"/>
      <c r="T24" s="155"/>
      <c r="U24" s="156"/>
      <c r="V24" s="154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6"/>
      <c r="AH24" s="154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6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154"/>
      <c r="E25" s="155"/>
      <c r="F25" s="155"/>
      <c r="G25" s="155"/>
      <c r="H25" s="155"/>
      <c r="I25" s="155"/>
      <c r="J25" s="155"/>
      <c r="K25" s="155"/>
      <c r="L25" s="155"/>
      <c r="M25" s="156"/>
      <c r="N25" s="154"/>
      <c r="O25" s="155"/>
      <c r="P25" s="155"/>
      <c r="Q25" s="155"/>
      <c r="R25" s="155"/>
      <c r="S25" s="155"/>
      <c r="T25" s="155"/>
      <c r="U25" s="156"/>
      <c r="V25" s="154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6"/>
      <c r="AH25" s="154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6"/>
      <c r="AT25" s="35"/>
      <c r="AU25" s="21"/>
      <c r="AV25" s="21"/>
      <c r="BH25" s="73" t="str">
        <f>VLOOKUP(F16,非表示2!B8:E53,3,FALSE)</f>
        <v>約7営業日</v>
      </c>
      <c r="BI25" s="73" t="str">
        <f>VLOOKUP(F16,非表示2!B8:E53,4,FALSE)</f>
        <v>約3営業日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154"/>
      <c r="E26" s="155"/>
      <c r="F26" s="155"/>
      <c r="G26" s="155"/>
      <c r="H26" s="155"/>
      <c r="I26" s="155"/>
      <c r="J26" s="155"/>
      <c r="K26" s="155"/>
      <c r="L26" s="155"/>
      <c r="M26" s="156"/>
      <c r="N26" s="154"/>
      <c r="O26" s="155"/>
      <c r="P26" s="155"/>
      <c r="Q26" s="155"/>
      <c r="R26" s="155"/>
      <c r="S26" s="155"/>
      <c r="T26" s="155"/>
      <c r="U26" s="156"/>
      <c r="V26" s="154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6"/>
      <c r="AH26" s="154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6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154"/>
      <c r="E27" s="155"/>
      <c r="F27" s="155"/>
      <c r="G27" s="155"/>
      <c r="H27" s="155"/>
      <c r="I27" s="155"/>
      <c r="J27" s="155"/>
      <c r="K27" s="155"/>
      <c r="L27" s="155"/>
      <c r="M27" s="156"/>
      <c r="N27" s="154"/>
      <c r="O27" s="155"/>
      <c r="P27" s="155"/>
      <c r="Q27" s="155"/>
      <c r="R27" s="155"/>
      <c r="S27" s="155"/>
      <c r="T27" s="155"/>
      <c r="U27" s="156"/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6"/>
      <c r="AH27" s="154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6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154"/>
      <c r="E28" s="155"/>
      <c r="F28" s="155"/>
      <c r="G28" s="155"/>
      <c r="H28" s="155"/>
      <c r="I28" s="155"/>
      <c r="J28" s="155"/>
      <c r="K28" s="155"/>
      <c r="L28" s="155"/>
      <c r="M28" s="156"/>
      <c r="N28" s="154"/>
      <c r="O28" s="155"/>
      <c r="P28" s="155"/>
      <c r="Q28" s="155"/>
      <c r="R28" s="155"/>
      <c r="S28" s="155"/>
      <c r="T28" s="155"/>
      <c r="U28" s="156"/>
      <c r="V28" s="154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6"/>
      <c r="AH28" s="154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6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121" t="s">
        <v>10</v>
      </c>
      <c r="C30" s="122"/>
      <c r="D30" s="122"/>
      <c r="E30" s="122"/>
      <c r="F30" s="122"/>
      <c r="G30" s="122"/>
      <c r="H30" s="12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63" t="s">
        <v>55</v>
      </c>
      <c r="AO35" s="164"/>
      <c r="AP35" s="164"/>
      <c r="AQ35" s="164"/>
      <c r="AR35" s="164"/>
      <c r="AS35" s="164"/>
      <c r="AT35" s="165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66" t="str">
        <f>IF(AH38="日付を入力","目安以降で希望納期をご記載下さい",IF(AH38="特急","事前にご連絡下さい",""))</f>
        <v>目安以降で希望納期をご記載下さい</v>
      </c>
      <c r="AE36" s="167"/>
      <c r="AF36" s="167"/>
      <c r="AG36" s="167"/>
      <c r="AH36" s="167"/>
      <c r="AI36" s="167"/>
      <c r="AJ36" s="167"/>
      <c r="AK36" s="167"/>
      <c r="AL36" s="167"/>
      <c r="AM36" s="168"/>
      <c r="AN36" s="169" t="str">
        <f>IFERROR(IF(AH38="通常",BH25,IF(AH38="特急",BI25,IF(AH38="日付を入力",BH25,""))),"")</f>
        <v>約7営業日</v>
      </c>
      <c r="AO36" s="169"/>
      <c r="AP36" s="169"/>
      <c r="AQ36" s="169"/>
      <c r="AR36" s="169"/>
      <c r="AS36" s="169"/>
      <c r="AT36" s="170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71" t="s">
        <v>12</v>
      </c>
      <c r="C38" s="172"/>
      <c r="D38" s="172"/>
      <c r="E38" s="172"/>
      <c r="F38" s="172"/>
      <c r="G38" s="172"/>
      <c r="H38" s="173"/>
      <c r="I38" s="174" t="s">
        <v>47</v>
      </c>
      <c r="J38" s="175"/>
      <c r="K38" s="175"/>
      <c r="L38" s="175"/>
      <c r="M38" s="175"/>
      <c r="N38" s="176"/>
      <c r="O38" s="177" t="s">
        <v>65</v>
      </c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9"/>
      <c r="AD38" s="171" t="s">
        <v>45</v>
      </c>
      <c r="AE38" s="172"/>
      <c r="AF38" s="172"/>
      <c r="AG38" s="172"/>
      <c r="AH38" s="180" t="s">
        <v>42</v>
      </c>
      <c r="AI38" s="181"/>
      <c r="AJ38" s="181"/>
      <c r="AK38" s="181"/>
      <c r="AL38" s="181"/>
      <c r="AM38" s="182"/>
      <c r="AN38" s="183" t="s">
        <v>40</v>
      </c>
      <c r="AO38" s="184"/>
      <c r="AP38" s="184"/>
      <c r="AQ38" s="184"/>
      <c r="AR38" s="184"/>
      <c r="AS38" s="184"/>
      <c r="AT38" s="185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86" t="s">
        <v>14</v>
      </c>
      <c r="AE40" s="187"/>
      <c r="AF40" s="187"/>
      <c r="AG40" s="187"/>
      <c r="AH40" s="187"/>
      <c r="AI40" s="187" t="s">
        <v>46</v>
      </c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8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189" t="s">
        <v>13</v>
      </c>
      <c r="AE41" s="190"/>
      <c r="AF41" s="190"/>
      <c r="AG41" s="190"/>
      <c r="AH41" s="190"/>
      <c r="AI41" s="191">
        <v>1</v>
      </c>
      <c r="AJ41" s="191"/>
      <c r="AK41" s="191"/>
      <c r="AL41" s="191"/>
      <c r="AM41" s="191"/>
      <c r="AN41" s="191"/>
      <c r="AO41" s="191"/>
      <c r="AP41" s="192" t="s">
        <v>15</v>
      </c>
      <c r="AQ41" s="192"/>
      <c r="AR41" s="192"/>
      <c r="AS41" s="192"/>
      <c r="AT41" s="193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19" workbookViewId="0">
      <selection activeCell="C22" sqref="C22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84</v>
      </c>
      <c r="D8" s="9" t="s">
        <v>62</v>
      </c>
      <c r="E8" s="9" t="s">
        <v>89</v>
      </c>
    </row>
    <row r="9" spans="2:5" ht="30" customHeight="1" x14ac:dyDescent="0.4">
      <c r="B9" s="80" t="s">
        <v>69</v>
      </c>
      <c r="C9" s="81" t="s">
        <v>83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88</v>
      </c>
      <c r="D10" s="9" t="s">
        <v>62</v>
      </c>
      <c r="E10" s="9" t="s">
        <v>89</v>
      </c>
    </row>
    <row r="11" spans="2:5" ht="30" customHeight="1" x14ac:dyDescent="0.4">
      <c r="B11" s="80" t="s">
        <v>80</v>
      </c>
      <c r="C11" s="81" t="s">
        <v>87</v>
      </c>
      <c r="D11" s="9" t="s">
        <v>62</v>
      </c>
      <c r="E11" s="9" t="s">
        <v>89</v>
      </c>
    </row>
    <row r="12" spans="2:5" ht="30" customHeight="1" x14ac:dyDescent="0.4">
      <c r="B12" s="80" t="s">
        <v>81</v>
      </c>
      <c r="C12" s="81" t="s">
        <v>86</v>
      </c>
      <c r="D12" s="9" t="s">
        <v>62</v>
      </c>
      <c r="E12" s="9" t="s">
        <v>89</v>
      </c>
    </row>
    <row r="13" spans="2:5" ht="30" customHeight="1" x14ac:dyDescent="0.4">
      <c r="B13" s="80" t="s">
        <v>82</v>
      </c>
      <c r="C13" s="81" t="s">
        <v>85</v>
      </c>
      <c r="D13" s="9" t="s">
        <v>62</v>
      </c>
      <c r="E13" s="9" t="s">
        <v>89</v>
      </c>
    </row>
    <row r="14" spans="2:5" ht="30" customHeight="1" x14ac:dyDescent="0.4">
      <c r="B14" s="80" t="s">
        <v>73</v>
      </c>
      <c r="C14" s="81" t="s">
        <v>72</v>
      </c>
      <c r="D14" s="9" t="s">
        <v>89</v>
      </c>
      <c r="E14" s="9" t="s">
        <v>60</v>
      </c>
    </row>
    <row r="15" spans="2:5" ht="30" customHeight="1" x14ac:dyDescent="0.4">
      <c r="B15" s="80" t="s">
        <v>74</v>
      </c>
      <c r="C15" s="81" t="s">
        <v>71</v>
      </c>
      <c r="D15" s="9" t="s">
        <v>89</v>
      </c>
      <c r="E15" s="9" t="s">
        <v>60</v>
      </c>
    </row>
    <row r="16" spans="2:5" ht="30" customHeight="1" x14ac:dyDescent="0.4">
      <c r="B16" s="80" t="s">
        <v>75</v>
      </c>
      <c r="C16" s="81" t="s">
        <v>92</v>
      </c>
      <c r="D16" s="9" t="s">
        <v>89</v>
      </c>
      <c r="E16" s="9" t="s">
        <v>60</v>
      </c>
    </row>
    <row r="17" spans="2:5" ht="30" customHeight="1" x14ac:dyDescent="0.4">
      <c r="B17" s="80" t="s">
        <v>76</v>
      </c>
      <c r="C17" s="81" t="s">
        <v>77</v>
      </c>
      <c r="D17" s="9" t="s">
        <v>89</v>
      </c>
      <c r="E17" s="9" t="s">
        <v>60</v>
      </c>
    </row>
    <row r="18" spans="2:5" ht="30" customHeight="1" x14ac:dyDescent="0.4">
      <c r="B18" s="80" t="s">
        <v>90</v>
      </c>
      <c r="C18" s="81" t="s">
        <v>94</v>
      </c>
      <c r="D18" s="9" t="s">
        <v>89</v>
      </c>
      <c r="E18" s="9" t="s">
        <v>60</v>
      </c>
    </row>
    <row r="19" spans="2:5" ht="30" customHeight="1" x14ac:dyDescent="0.4">
      <c r="B19" s="80" t="s">
        <v>91</v>
      </c>
      <c r="C19" s="81" t="s">
        <v>93</v>
      </c>
      <c r="D19" s="9" t="s">
        <v>89</v>
      </c>
      <c r="E19" s="9" t="s">
        <v>60</v>
      </c>
    </row>
    <row r="20" spans="2:5" ht="30" customHeight="1" x14ac:dyDescent="0.4">
      <c r="B20" s="80" t="s">
        <v>98</v>
      </c>
      <c r="C20" s="81" t="s">
        <v>101</v>
      </c>
      <c r="D20" s="9" t="s">
        <v>89</v>
      </c>
      <c r="E20" s="9" t="s">
        <v>61</v>
      </c>
    </row>
    <row r="21" spans="2:5" ht="30" customHeight="1" x14ac:dyDescent="0.4">
      <c r="B21" s="80" t="s">
        <v>99</v>
      </c>
      <c r="C21" s="81" t="s">
        <v>100</v>
      </c>
      <c r="D21" s="9" t="s">
        <v>62</v>
      </c>
      <c r="E21" s="9" t="s">
        <v>60</v>
      </c>
    </row>
    <row r="22" spans="2:5" ht="30" customHeight="1" x14ac:dyDescent="0.4">
      <c r="B22" s="80" t="s">
        <v>107</v>
      </c>
      <c r="C22" s="81" t="s">
        <v>106</v>
      </c>
      <c r="D22" s="9" t="s">
        <v>62</v>
      </c>
      <c r="E22" s="9" t="s">
        <v>60</v>
      </c>
    </row>
    <row r="23" spans="2:5" ht="30" customHeight="1" x14ac:dyDescent="0.4">
      <c r="B23" s="83" t="s">
        <v>95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96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97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78</v>
      </c>
      <c r="C26" s="81" t="s">
        <v>103</v>
      </c>
      <c r="D26" s="9" t="s">
        <v>60</v>
      </c>
      <c r="E26" s="9" t="s">
        <v>61</v>
      </c>
    </row>
    <row r="27" spans="2:5" ht="30" customHeight="1" x14ac:dyDescent="0.4">
      <c r="B27" s="80" t="s">
        <v>102</v>
      </c>
      <c r="C27" s="81" t="s">
        <v>104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2024-02-09T09:23:35Z</dcterms:modified>
</cp:coreProperties>
</file>